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544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<sst xmlns="http://schemas.openxmlformats.org/spreadsheetml/2006/main" count="1085" uniqueCount="1066">
  <si>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</si>
  <si>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</si>
  <si>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</si>
  <si>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</si>
  <si>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</si>
  <si>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</si>
  <si>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</si>
  <si>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</si>
  <si>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</si>
  <si>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</si>
  <si>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</si>
  <si>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</si>
  <si>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</si>
  <si>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</si>
  <si>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</si>
  <si>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</si>
  <si>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</si>
  <si>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</si>
  <si>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</si>
  <si>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</si>
  <si>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</si>
  <si>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</si>
  <si>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</si>
  <si>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</si>
  <si>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</si>
  <si>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</si>
  <si>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</si>
  <si>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</si>
  <si>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</si>
  <si>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</si>
  <si>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</si>
  <si>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</si>
  <si>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</si>
  <si>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</si>
  <si>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</si>
  <si>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</si>
  <si>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</si>
  <si>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</si>
  <si>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</si>
  <si>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</si>
  <si>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</si>
  <si>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</si>
  <si>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</si>
  <si>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</si>
  <si>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</si>
  <si>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</si>
  <si>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</si>
  <si>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</si>
  <si>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</si>
  <si>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</si>
  <si>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</si>
  <si>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</si>
  <si>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</si>
  <si>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</si>
  <si>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</si>
  <si>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</si>
  <si>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</si>
  <si>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</si>
  <si>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</si>
  <si>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</si>
  <si>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</si>
  <si>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</si>
  <si>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</si>
  <si>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</si>
  <si>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</si>
  <si>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</si>
  <si>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</si>
  <si>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</si>
  <si>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</si>
  <si>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</si>
  <si>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</si>
  <si>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</si>
  <si>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</si>
  <si>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</si>
  <si>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</si>
  <si>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</si>
  <si>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</si>
  <si>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</si>
  <si>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</si>
  <si>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</si>
  <si>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</si>
  <si>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</si>
  <si>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</si>
  <si>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</si>
  <si>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</si>
  <si>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</si>
  <si>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</si>
  <si>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</si>
  <si>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</si>
  <si>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</si>
  <si>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</si>
  <si>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</si>
  <si>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</si>
  <si>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</si>
  <si>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</si>
  <si>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</si>
  <si>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</si>
  <si>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</si>
  <si>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</si>
  <si>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</si>
  <si>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</si>
  <si>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</si>
  <si>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</si>
  <si>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</si>
  <si>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</si>
  <si>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</si>
  <si>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</si>
  <si>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</si>
  <si>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</si>
  <si>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</si>
  <si>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</si>
  <si>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</si>
  <si>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</si>
  <si>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</si>
  <si>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</si>
  <si>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</si>
  <si>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</si>
  <si>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</si>
  <si>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</si>
  <si>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</si>
  <si>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</si>
  <si>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</si>
  <si>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</si>
  <si>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</si>
  <si>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</si>
  <si>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</si>
  <si>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</si>
  <si>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</si>
  <si>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</si>
  <si>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</si>
  <si>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</si>
  <si>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</si>
  <si>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</si>
  <si>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</si>
  <si>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</si>
  <si>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</si>
  <si>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</si>
  <si>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</si>
  <si>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</si>
  <si>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</si>
  <si>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</si>
  <si>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</si>
  <si>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</si>
  <si>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</si>
  <si>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</si>
  <si>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</si>
  <si>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</si>
  <si>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</si>
  <si>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</si>
  <si>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</si>
  <si>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</si>
  <si>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</si>
  <si>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</si>
  <si>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</si>
  <si>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</si>
  <si>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</si>
  <si>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</si>
  <si>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</si>
  <si>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</si>
  <si>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</si>
  <si>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</si>
  <si>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</si>
  <si>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</si>
  <si>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</si>
  <si>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</si>
  <si>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</si>
  <si>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</si>
  <si>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</si>
  <si>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</si>
  <si>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</si>
  <si>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</si>
  <si>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</si>
  <si>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</si>
  <si>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</si>
  <si>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</si>
  <si>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</si>
  <si>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</si>
  <si>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</si>
  <si>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</si>
  <si>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</si>
  <si>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</si>
  <si>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</si>
  <si>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</si>
  <si>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</si>
  <si>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</si>
  <si>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</si>
  <si>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</si>
  <si>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</si>
  <si>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</si>
  <si>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</si>
  <si>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</si>
  <si>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</si>
  <si>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</si>
  <si>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</si>
  <si>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</si>
  <si>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</si>
  <si>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</si>
  <si>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</si>
  <si>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</si>
  <si>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</si>
  <si>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</si>
  <si>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</si>
  <si>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</si>
  <si>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</si>
  <si>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</si>
  <si>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</si>
  <si>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</si>
  <si>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</si>
  <si>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</si>
  <si>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</si>
  <si>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</si>
  <si>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</si>
  <si>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</si>
  <si>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</si>
  <si>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</si>
  <si>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</si>
  <si>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</si>
  <si>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</si>
  <si>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</si>
  <si>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</si>
  <si>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</si>
  <si>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</si>
  <si>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</si>
  <si>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</si>
  <si>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</si>
  <si>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</si>
  <si>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</si>
  <si>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</si>
  <si>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</si>
  <si>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</si>
  <si>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</si>
  <si>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</si>
  <si>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</si>
  <si>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</si>
  <si>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</si>
  <si>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</si>
  <si>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</si>
  <si>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</si>
  <si>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</si>
  <si>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</si>
  <si>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</si>
  <si>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</si>
  <si>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</si>
  <si>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</si>
  <si>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</si>
  <si>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</si>
  <si>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</si>
  <si>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</si>
  <si>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</si>
  <si>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</si>
  <si>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</si>
  <si>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</si>
  <si>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</si>
  <si>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</si>
  <si>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</si>
  <si>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</si>
  <si>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</si>
  <si>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</si>
  <si>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</si>
  <si>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</si>
  <si>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</si>
  <si>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</si>
  <si>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</si>
  <si>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</si>
  <si>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</si>
  <si>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</si>
  <si>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</si>
  <si>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</si>
  <si>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</si>
  <si>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</si>
  <si>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</si>
  <si>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</si>
  <si>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</si>
  <si>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</si>
  <si>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</si>
  <si>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</si>
  <si>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</si>
  <si>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</si>
  <si>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</si>
  <si>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</si>
  <si>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</si>
  <si>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</si>
  <si>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</si>
  <si>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</si>
  <si>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</si>
  <si>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</si>
  <si>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</si>
  <si>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</si>
  <si>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</si>
  <si>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</si>
  <si>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</si>
  <si>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</si>
  <si>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</si>
  <si>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</si>
  <si>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</si>
  <si>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</si>
  <si>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</si>
  <si>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</si>
  <si>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</si>
  <si>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</si>
  <si>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</si>
  <si>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</si>
  <si>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</si>
  <si>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</si>
  <si>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</si>
  <si>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</si>
  <si>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</si>
  <si>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</si>
  <si>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</si>
  <si>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</si>
  <si>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</si>
  <si>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</si>
  <si>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</si>
  <si>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</si>
  <si>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</si>
  <si>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</si>
  <si>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</si>
  <si>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</si>
  <si>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</si>
  <si>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</si>
  <si>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</si>
  <si>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</si>
  <si>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</si>
  <si>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</si>
  <si>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</si>
  <si>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</si>
  <si>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</si>
  <si>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</si>
  <si>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</si>
  <si>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</si>
  <si>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</si>
  <si>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</si>
  <si>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</si>
  <si>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</si>
  <si>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</si>
  <si>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</si>
  <si>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</si>
  <si>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</si>
  <si>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</si>
  <si>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</si>
  <si>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</si>
  <si>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</si>
  <si>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</si>
  <si>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</si>
  <si>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</si>
  <si>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</si>
  <si>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</si>
  <si>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</si>
  <si>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</si>
  <si>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</si>
  <si>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</si>
  <si>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</si>
  <si>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</si>
  <si>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</si>
  <si>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</si>
  <si>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</si>
  <si>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</si>
  <si>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</si>
  <si>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</si>
  <si>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</si>
  <si>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</si>
  <si>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</si>
  <si>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</si>
  <si>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</si>
  <si>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</si>
  <si>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</si>
  <si>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</si>
  <si>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</si>
  <si>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</si>
  <si>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</si>
  <si>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</si>
  <si>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</si>
  <si>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</si>
  <si>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</si>
  <si>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</si>
  <si>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</si>
  <si>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</si>
  <si>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</si>
  <si>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</si>
  <si>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</si>
  <si>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</si>
  <si>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</si>
  <si>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</si>
  <si>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</si>
  <si>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</si>
  <si>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</si>
  <si>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</si>
  <si>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</si>
  <si>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</si>
  <si>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</si>
  <si>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</si>
  <si>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</si>
  <si>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</si>
  <si>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</si>
  <si>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</si>
  <si>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</si>
  <si>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</si>
  <si>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</si>
  <si>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</si>
  <si>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</si>
  <si>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</si>
  <si>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</si>
  <si>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</si>
  <si>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</si>
  <si>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</si>
  <si>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</si>
  <si>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</si>
  <si>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</si>
  <si>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</si>
  <si>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</si>
  <si>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</si>
  <si>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</si>
  <si>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</si>
  <si>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</si>
  <si>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</si>
  <si>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</si>
  <si>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</si>
  <si>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</si>
  <si>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</si>
  <si>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</si>
  <si>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</si>
  <si>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</si>
  <si>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</si>
  <si>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</si>
  <si>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</si>
  <si>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</si>
  <si>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</si>
  <si>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</si>
  <si>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</si>
  <si>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</si>
  <si>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</si>
  <si>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</si>
  <si>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</si>
  <si>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</si>
  <si>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</si>
  <si>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</si>
  <si>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</si>
  <si>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</si>
  <si>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</si>
  <si>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</si>
  <si>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</si>
  <si>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</si>
  <si>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</si>
  <si>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</si>
  <si>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</si>
  <si>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</si>
  <si>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</si>
  <si>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</si>
  <si>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</si>
  <si>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</si>
  <si>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</si>
  <si>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</si>
  <si>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</si>
  <si>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</si>
  <si>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</si>
  <si>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</si>
  <si>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</si>
  <si>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</si>
  <si>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</si>
  <si>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</si>
  <si>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</si>
  <si>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</si>
  <si>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</si>
  <si>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</si>
  <si>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</si>
  <si>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</si>
  <si>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</si>
  <si>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</si>
  <si>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</si>
  <si>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</si>
  <si>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</si>
  <si>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</si>
  <si>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</si>
  <si>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</si>
  <si>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</si>
  <si>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</si>
  <si>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</si>
  <si>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</si>
  <si>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</si>
  <si>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</si>
  <si>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</si>
  <si>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</si>
  <si>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</si>
  <si>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</si>
  <si>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</si>
  <si>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</si>
  <si>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</si>
  <si>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</si>
  <si>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</si>
  <si>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</si>
  <si>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</si>
  <si>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</si>
  <si>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</si>
  <si>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</si>
  <si>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</si>
  <si>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</si>
  <si>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</si>
  <si>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</si>
  <si>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</si>
  <si>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</si>
  <si>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</si>
  <si>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</si>
  <si>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</si>
  <si>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</si>
  <si>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</si>
  <si>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</si>
  <si>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</si>
  <si>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</si>
  <si>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</si>
  <si>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</si>
  <si>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</si>
  <si>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</si>
  <si>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</si>
  <si>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</si>
  <si>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</si>
  <si>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</si>
  <si>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</si>
  <si>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</si>
  <si>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</si>
  <si>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</si>
  <si>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</si>
  <si>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</si>
  <si>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</si>
  <si>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</si>
  <si>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</si>
  <si>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</si>
  <si>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</si>
  <si>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</si>
  <si>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</si>
  <si>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</si>
  <si>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</si>
  <si>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</si>
  <si>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</si>
  <si>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</si>
  <si>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</si>
  <si>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</si>
  <si>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</si>
  <si>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</si>
  <si>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</si>
  <si>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</si>
  <si>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</si>
  <si>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</si>
  <si>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</si>
  <si>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</si>
  <si>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</si>
  <si>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</si>
  <si>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</si>
  <si>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</si>
  <si>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</si>
  <si>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</si>
  <si>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</si>
  <si>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</si>
  <si>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</si>
  <si>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</si>
  <si>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</si>
  <si>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</si>
  <si>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</si>
  <si>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</si>
  <si>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</si>
  <si>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</si>
  <si>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</si>
  <si>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</si>
  <si>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</si>
  <si>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</si>
  <si>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</si>
  <si>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</si>
  <si>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</si>
  <si>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</si>
  <si>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</si>
  <si>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</si>
  <si>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</si>
  <si>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</si>
  <si>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</si>
  <si>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</si>
  <si>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</si>
  <si>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</si>
  <si>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</si>
  <si>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</si>
  <si>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</si>
  <si>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</si>
  <si>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</si>
  <si>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</si>
  <si>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</si>
  <si>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</si>
  <si>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</si>
  <si>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</si>
  <si>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</si>
  <si>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</si>
  <si>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</si>
  <si>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</si>
  <si>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</si>
  <si>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</si>
  <si>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</si>
  <si>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</si>
  <si>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</si>
  <si>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</si>
  <si>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</si>
  <si>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</si>
  <si>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</si>
  <si>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</si>
  <si>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</si>
  <si>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</si>
  <si>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</si>
  <si>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</si>
  <si>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</si>
  <si>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</si>
  <si>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</si>
  <si>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</si>
  <si>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</si>
  <si>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</si>
  <si>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</si>
  <si>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</si>
  <si>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</si>
  <si>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</si>
  <si>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</si>
  <si>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</si>
  <si>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</si>
  <si>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</si>
  <si>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</si>
  <si>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</si>
  <si>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</si>
  <si>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</si>
  <si>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</si>
  <si>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</si>
  <si>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</si>
  <si>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</si>
  <si>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</si>
  <si>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</si>
  <si>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</si>
  <si>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</si>
  <si>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</si>
  <si>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</si>
  <si>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</si>
  <si>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</si>
  <si>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</si>
  <si>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</si>
  <si>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</si>
  <si>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</si>
  <si>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</si>
  <si>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</si>
  <si>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</si>
  <si>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</si>
  <si>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</si>
  <si>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</si>
  <si>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</si>
  <si>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</si>
  <si>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</si>
  <si>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</si>
  <si>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</si>
  <si>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</si>
  <si>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</si>
  <si>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</si>
  <si>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</si>
  <si>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</si>
  <si>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</si>
  <si>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</si>
  <si>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</si>
  <si>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</si>
  <si>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</si>
  <si>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</si>
  <si>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</si>
  <si>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</si>
  <si>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</si>
  <si>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</si>
  <si>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</si>
  <si>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</si>
  <si>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</si>
  <si>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</si>
  <si>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</si>
  <si>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</si>
  <si>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</si>
  <si>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</si>
  <si>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</si>
  <si>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</si>
  <si>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</si>
  <si>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</si>
  <si>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</si>
  <si>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</si>
  <si>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</si>
  <si>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</si>
  <si>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</si>
  <si>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</si>
  <si>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</si>
  <si>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</si>
  <si>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</si>
  <si>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</si>
  <si>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</si>
  <si>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</si>
  <si>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</si>
  <si>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</si>
  <si>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</si>
  <si>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</si>
  <si>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</si>
  <si>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</si>
  <si>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</si>
  <si>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</si>
  <si>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</si>
  <si>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</si>
  <si>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</si>
  <si>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</si>
  <si>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</si>
  <si>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</si>
  <si>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</si>
  <si>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</si>
  <si>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</si>
  <si>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</si>
  <si>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</si>
  <si>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</si>
  <si>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</si>
  <si>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</si>
  <si>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</si>
  <si>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</si>
  <si>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</si>
  <si>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</si>
  <si>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</si>
  <si>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</si>
  <si>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</si>
  <si>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</si>
  <si>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</si>
  <si>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</si>
  <si>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</si>
  <si>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</si>
  <si>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</si>
  <si>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</si>
  <si>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</si>
  <si>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</si>
  <si>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</si>
  <si>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</si>
  <si>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</si>
  <si>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</si>
  <si>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</si>
  <si>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</si>
  <si>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</si>
  <si>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</si>
  <si>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</si>
  <si>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</si>
  <si>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</si>
  <si>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</si>
  <si>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</si>
  <si>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</si>
  <si>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</si>
  <si>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</si>
  <si>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</si>
  <si>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</si>
  <si>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</si>
  <si>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</si>
  <si>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</si>
  <si>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</si>
  <si>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</si>
  <si>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</si>
  <si>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</si>
  <si>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</si>
  <si>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</si>
  <si>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</si>
  <si>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</si>
  <si>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</si>
  <si>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</si>
  <si>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</si>
  <si>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</si>
  <si>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</si>
  <si>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</si>
  <si>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</si>
  <si>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</si>
  <si>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</si>
  <si>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</si>
  <si>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</si>
  <si>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</si>
  <si>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</si>
  <si>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</si>
  <si>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</si>
  <si>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</si>
  <si>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</si>
  <si>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</si>
  <si>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</si>
  <si>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</si>
  <si>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</si>
  <si>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</si>
  <si>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</si>
  <si>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</si>
  <si>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</si>
  <si>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</si>
  <si>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</si>
  <si>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</si>
  <si>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</si>
  <si>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</si>
  <si>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</si>
  <si>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</si>
  <si>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</si>
  <si>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</si>
  <si>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</si>
  <si>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</si>
  <si>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</si>
  <si>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</si>
  <si>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</si>
  <si>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</si>
  <si>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</si>
  <si>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</si>
  <si>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</si>
  <si>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</si>
  <si>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</si>
  <si>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</si>
  <si>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</si>
  <si>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</si>
  <si>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</si>
  <si>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</si>
  <si>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</si>
  <si>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</si>
  <si>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</si>
  <si>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</si>
  <si>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</si>
  <si>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</si>
  <si>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</si>
  <si>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</si>
  <si>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</si>
  <si>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</si>
  <si>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</si>
  <si>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</si>
  <si>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</si>
  <si>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</si>
  <si>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</si>
  <si>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</si>
  <si>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</si>
  <si>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</si>
  <si>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</si>
  <si>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</si>
  <si>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</si>
  <si>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</si>
  <si>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</si>
  <si>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</si>
  <si>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</si>
  <si>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</si>
  <si>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</si>
  <si>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</si>
  <si>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</si>
  <si>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</si>
  <si>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</si>
  <si>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</si>
  <si>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</si>
  <si>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</si>
  <si>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</si>
  <si>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</si>
  <si>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</si>
  <si>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</si>
  <si>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</si>
  <si>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</si>
  <si>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</si>
  <si>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</si>
  <si>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</si>
  <si>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</si>
  <si>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</si>
  <si>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</si>
  <si>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</si>
  <si>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</si>
  <si>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</si>
  <si>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</si>
  <si>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</si>
  <si>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</si>
  <si>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</si>
  <si>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</si>
  <si>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</si>
  <si>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</si>
  <si>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</si>
  <si>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</si>
  <si>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</si>
  <si>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</si>
  <si>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</si>
  <si>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</si>
  <si>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</si>
  <si>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</si>
  <si>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</si>
  <si>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</si>
  <si>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</si>
  <si>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</si>
  <si>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</si>
  <si>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</si>
  <si>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</si>
  <si>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</si>
  <si>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</si>
  <si>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</si>
  <si>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</si>
  <si>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</si>
  <si>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</si>
  <si>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</si>
  <si>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</si>
  <si>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</si>
  <si>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</si>
  <si>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</si>
  <si>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</si>
  <si>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</si>
  <si>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</si>
  <si>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</si>
  <si>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</si>
  <si>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</si>
  <si>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</si>
  <si>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</si>
  <si>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</si>
  <si>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</si>
  <si>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</si>
  <si>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</si>
  <si>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</si>
  <si>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</si>
  <si>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</si>
  <si>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</si>
  <si>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</si>
  <si>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</si>
  <si>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</si>
  <si>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</si>
  <si>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</si>
  <si>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</si>
  <si>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</si>
  <si>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</si>
  <si>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</si>
  <si>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</si>
  <si>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</si>
  <si>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</si>
  <si>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</si>
  <si>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</si>
  <si>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</si>
  <si>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</si>
  <si>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</si>
  <si>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</si>
  <si>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</si>
  <si>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</si>
  <si>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</si>
  <si>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</si>
  <si>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</si>
  <si>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</si>
  <si>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</si>
  <si>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</si>
  <si>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</si>
  <si>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</si>
  <si>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</si>
  <si>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</si>
  <si>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</si>
  <si>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</si>
  <si>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</si>
  <si>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</si>
  <si>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</si>
  <si>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</si>
  <si>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</si>
  <si>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</si>
  <si>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</si>
  <si>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</si>
  <si>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</si>
  <si>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</si>
  <si>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</si>
  <si>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</si>
  <si>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</si>
  <si>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</si>
  <si>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</si>
  <si>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</si>
  <si>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</si>
  <si>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</si>
  <si>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</si>
  <si>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</si>
  <si>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</si>
  <si>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</si>
  <si>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</si>
  <si>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</si>
  <si>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</si>
  <si>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</si>
  <si>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</si>
  <si>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</si>
  <si>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</si>
  <si>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</si>
  <si>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</si>
  <si>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</si>
  <si>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</si>
  <si>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</si>
  <si>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</si>
  <si>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</si>
  <si>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</si>
  <si>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</si>
  <si>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</si>
  <si>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</si>
  <si>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</si>
  <si>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</si>
  <si>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</si>
  <si>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</si>
  <si>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</si>
  <si>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</si>
  <si>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</si>
  <si>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</si>
  <si>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</si>
  <si>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</si>
  <si>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</si>
  <si>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</si>
  <si>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</si>
  <si>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</si>
  <si>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</si>
  <si>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</si>
  <si>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</si>
  <si>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</si>
  <si>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</si>
  <si>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</si>
  <si>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</si>
  <si>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</si>
  <si>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</si>
  <si>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</si>
  <si>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</si>
  <si>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</si>
  <si>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</si>
  <si>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</si>
  <si>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</si>
  <si>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</si>
  <si>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</si>
  <si>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</si>
  <si>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</si>
  <si>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</si>
  <si>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</si>
  <si>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</si>
  <si>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</si>
  <si>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</si>
  <si>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</si>
  <si>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</si>
  <si>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</si>
  <si>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</si>
  <si>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</si>
  <si>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</si>
  <si>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</si>
  <si>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</si>
  <si>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</si>
  <si>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</si>
  <si>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</si>
  <si>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</si>
  <si>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</si>
  <si>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</si>
  <si>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</si>
  <si>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</si>
  <si>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</si>
  <si>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</si>
  <si>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</si>
  <si>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</si>
  <si>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</si>
  <si>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</si>
  <si>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</si>
  <si>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</si>
  <si>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</si>
  <si>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</si>
  <si>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</si>
  <si>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</si>
  <si>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</si>
  <si>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</si>
  <si>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</si>
  <si>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</si>
  <si>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</si>
  <si>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</si>
  <si>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</si>
  <si>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</si>
  <si>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</si>
  <si>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</si>
  <si>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</si>
  <si>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</si>
  <si>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</si>
  <si>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</si>
  <si>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</si>
  <si>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</si>
  <si>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</si>
  <si>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</si>
  <si>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</si>
  <si>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30 DE ABRIL DE 2020</t>
  </si>
  <si>
    <t>PROF. REYES MANCILLA ACEVES</t>
  </si>
  <si>
    <t>L.I. CESAR ZEPEDA CARRANZA</t>
  </si>
  <si>
    <t>PRESIDENTE MUNICIPAL</t>
  </si>
  <si>
    <t>ENCARGADO DE LA HACIENDA MPAL</t>
  </si>
  <si>
    <t>ASEJ2020-04-28-07-2020-1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</si>
</sst>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143680.35999999999</v>
      </c>
      <c r="AY7" s="13">
        <f>AY8+AY29+AY35+AY40+AY72+AY81+AY102+AY114</f>
        <v>4307271.3899999997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77465.84</v>
      </c>
      <c r="AY8" s="15">
        <f>AY9+AY11+AY15+AY16+AY17+AY18+AY19+AY25+AY27</f>
        <v>2590877.66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200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200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75823.34</v>
      </c>
      <c r="AY11" s="17">
        <f>SUM(AY12:AY14)</f>
        <v>2551147.75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75823.34</v>
      </c>
      <c r="AY12" s="20">
        <v>2551147.75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0</v>
      </c>
      <c r="AY13" s="20">
        <v>0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1642.5</v>
      </c>
      <c r="AY19" s="17">
        <f>SUM(AY20:AY24)</f>
        <v>13669.91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0</v>
      </c>
      <c r="AY20" s="20">
        <v>0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1065.1300000000001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577.37</v>
      </c>
      <c r="AY24" s="20">
        <v>13669.91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25860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25860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64171.520000000004</v>
      </c>
      <c r="AY40" s="15">
        <f>AY41+AY46+AY47+AY62+AY68+AY70</f>
        <v>1663651.18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0</v>
      </c>
      <c r="AY41" s="17">
        <f>SUM(AY42:AY45)</f>
        <v>4852.3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0</v>
      </c>
      <c r="AY42" s="20">
        <v>3480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1372.3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0</v>
      </c>
      <c r="AY44" s="20">
        <v>0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62875.29</v>
      </c>
      <c r="AY47" s="17">
        <f>SUM(AY48:AY61)</f>
        <v>1643508.4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10887</v>
      </c>
      <c r="AY48" s="20">
        <v>133381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860</v>
      </c>
      <c r="AY49" s="20">
        <v>8826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156</v>
      </c>
      <c r="AY50" s="20">
        <v>7292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0</v>
      </c>
      <c r="AY52" s="20">
        <v>3091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0</v>
      </c>
      <c r="AY55" s="20">
        <v>0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7000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46006.29</v>
      </c>
      <c r="AY57" s="20">
        <v>1423845.4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0</v>
      </c>
      <c r="AY58" s="20">
        <v>0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0</v>
      </c>
      <c r="AY59" s="20">
        <v>0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3656</v>
      </c>
      <c r="AY60" s="20">
        <v>39548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1310</v>
      </c>
      <c r="AY61" s="20">
        <v>20525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0</v>
      </c>
      <c r="AY62" s="17">
        <f>SUM(AY63:AY67)</f>
        <v>0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1296.23</v>
      </c>
      <c r="AY70" s="17">
        <f>SUM(AY71)</f>
        <v>15290.48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1296.23</v>
      </c>
      <c r="AY71" s="20">
        <v>15290.48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2043</v>
      </c>
      <c r="AY72" s="15">
        <f>AY73+AY76+AY77+AY78+AY80</f>
        <v>52742.55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2043</v>
      </c>
      <c r="AY73" s="17">
        <f>SUM(AY74:AY75)</f>
        <v>52742.55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2043</v>
      </c>
      <c r="AY74" s="20">
        <v>52742.55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0</v>
      </c>
      <c r="AY75" s="20">
        <v>0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0</v>
      </c>
      <c r="AY81" s="15">
        <f>AY82+AY83+AY85+AY87+AY89+AY91+AY93+AY94+AY100</f>
        <v>0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2244721.2399999998</v>
      </c>
      <c r="AY117" s="13">
        <f>AY118+AY149</f>
        <v>7279361.5899999999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2244721.2399999998</v>
      </c>
      <c r="AY118" s="15">
        <f>AY119+AY132+AY135+AY140+AY146</f>
        <v>7279361.5899999999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1476135.02</v>
      </c>
      <c r="AY119" s="17">
        <f>SUM(AY120:AY131)</f>
        <v>4921709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1073395.28</v>
      </c>
      <c r="AY120" s="20">
        <v>3638605.83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277515.96999999997</v>
      </c>
      <c r="AY121" s="20">
        <v>851646.28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25430.76</v>
      </c>
      <c r="AY122" s="20">
        <v>52398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18005.310000000001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29867.94</v>
      </c>
      <c r="AY125" s="20">
        <v>126124.75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66671.27</v>
      </c>
      <c r="AY128" s="20">
        <v>217913.83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3253.8</v>
      </c>
      <c r="AY131" s="20">
        <v>17015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738575.07000000007</v>
      </c>
      <c r="AY132" s="17">
        <f>SUM(AY133:AY134)</f>
        <v>2215724.21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370263.5</v>
      </c>
      <c r="AY133" s="20">
        <v>1110789.5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368311.57</v>
      </c>
      <c r="AY134" s="20">
        <v>1104934.71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55788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55788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30011.149999999998</v>
      </c>
      <c r="AY140" s="17">
        <f>SUM(AY141:AY145)</f>
        <v>86140.38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28.46</v>
      </c>
      <c r="AY141" s="20">
        <v>133.77000000000001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4705.41</v>
      </c>
      <c r="AY142" s="20">
        <v>14116.23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25277.279999999999</v>
      </c>
      <c r="AY143" s="20">
        <v>71890.38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2388401.5999999996</v>
      </c>
      <c r="AY184" s="27">
        <f>AY7+AY117+AY161</f>
        <v>11586632.98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2465291.5</v>
      </c>
      <c r="AY186" s="13">
        <f>AY187+AY222+AY287</f>
        <v>8740485.7300000004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1298691.17</v>
      </c>
      <c r="AY187" s="15">
        <f>AY188+AY193+AY198+AY207+AY212+AY219</f>
        <v>4057611.88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1069445.18</v>
      </c>
      <c r="AY188" s="17">
        <f>SUM(AY189:AY192)</f>
        <v>3292429.9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0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1069445.18</v>
      </c>
      <c r="AY191" s="20">
        <v>3292429.9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188994.48</v>
      </c>
      <c r="AY193" s="17">
        <f>SUM(AY194:AY197)</f>
        <v>650020.5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188994.48</v>
      </c>
      <c r="AY195" s="20">
        <v>650020.5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40251.51</v>
      </c>
      <c r="AY198" s="17">
        <f>SUM(AY199:AY206)</f>
        <v>55101.48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3000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0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40251.51</v>
      </c>
      <c r="AY202" s="20">
        <v>52101.48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60060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60060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395249.82999999996</v>
      </c>
      <c r="AY222" s="15">
        <f>AY223+AY232+AY236+AY246+AY256+AY264+AY267+AY273+AY277</f>
        <v>1821978.29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63291.179999999993</v>
      </c>
      <c r="AY223" s="17">
        <f>SUM(AY224:AY231)</f>
        <v>311024.01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10733.48</v>
      </c>
      <c r="AY224" s="20">
        <v>128671.75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15776</v>
      </c>
      <c r="AY225" s="20">
        <v>27572.57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6279.88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3930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36781.699999999997</v>
      </c>
      <c r="AY229" s="20">
        <v>114134.81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30435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39821.120000000003</v>
      </c>
      <c r="AY232" s="17">
        <f>SUM(AY233:AY235)</f>
        <v>94629.6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39821.120000000003</v>
      </c>
      <c r="AY233" s="20">
        <v>89353.919999999998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5275.68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90485.48</v>
      </c>
      <c r="AY246" s="17">
        <f>SUM(AY247:AY255)</f>
        <v>424999.49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18166.759999999998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22630.02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2268.98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38256.800000000003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90485.48</v>
      </c>
      <c r="AY252" s="20">
        <v>232950.28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68125.91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13340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29260.74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76597.39</v>
      </c>
      <c r="AY256" s="17">
        <f>SUM(AY257:AY263)</f>
        <v>237151.35999999999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8700</v>
      </c>
      <c r="AY258" s="20">
        <v>45562.38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0</v>
      </c>
      <c r="AY259" s="20">
        <v>21811.040000000001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56877.39</v>
      </c>
      <c r="AY260" s="20">
        <v>75557.22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11020</v>
      </c>
      <c r="AY262" s="20">
        <v>66366.8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27853.919999999998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89772.61</v>
      </c>
      <c r="AY264" s="17">
        <f>SUM(AY265:AY266)</f>
        <v>667787.73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89772.61</v>
      </c>
      <c r="AY265" s="20">
        <v>667787.73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0</v>
      </c>
      <c r="AY267" s="17">
        <f>SUM(AY268:AY272)</f>
        <v>8227.5400000000009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0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2444.94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5782.6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35282.050000000003</v>
      </c>
      <c r="AY277" s="17">
        <f>SUM(AY278:AY286)</f>
        <v>78158.559999999998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0</v>
      </c>
      <c r="AY278" s="20">
        <v>30035.8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6960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31088</v>
      </c>
      <c r="AY283" s="20">
        <v>31229.1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4194.05</v>
      </c>
      <c r="AY285" s="20">
        <v>9933.66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771350.5</v>
      </c>
      <c r="AY287" s="15">
        <f>AY288+AY298+AY308+AY318+AY328+AY338+AY346+AY356+AY362</f>
        <v>2860895.5599999996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375789.1</v>
      </c>
      <c r="AY288" s="17">
        <v>1150343.44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367485</v>
      </c>
      <c r="AY289" s="20">
        <v>1111224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3436.42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5310.07</v>
      </c>
      <c r="AY292" s="20">
        <v>26520.9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2994.03</v>
      </c>
      <c r="AY295" s="20">
        <v>9162.1200000000008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13920</v>
      </c>
      <c r="AY298" s="17">
        <f>SUM(AY299:AY307)</f>
        <v>346164.67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33756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13920</v>
      </c>
      <c r="AY301" s="20">
        <v>20300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271901.46999999997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20207.2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0</v>
      </c>
      <c r="AY308" s="17">
        <f>SUM(AY309:AY317)</f>
        <v>48075.040000000001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14319.04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33756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47587.94</v>
      </c>
      <c r="AY318" s="17">
        <f>SUM(AY319:AY327)</f>
        <v>39075.729999999996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5413.25</v>
      </c>
      <c r="AY319" s="20">
        <v>27823.52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42174.69</v>
      </c>
      <c r="AY322" s="20">
        <v>11252.21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0</v>
      </c>
      <c r="AY323" s="20">
        <v>0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260947.46</v>
      </c>
      <c r="AY328" s="17">
        <f>SUM(AY329:AY337)</f>
        <v>256861.66999999998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0</v>
      </c>
      <c r="AY329" s="20">
        <v>0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4526.32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26232.44</v>
      </c>
      <c r="AY333" s="20">
        <v>70190.289999999994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234715.02</v>
      </c>
      <c r="AY336" s="20">
        <v>182145.06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0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0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0</v>
      </c>
      <c r="AY346" s="17">
        <f>SUM(AY347:AY355)</f>
        <v>18375.989999999998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5215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0</v>
      </c>
      <c r="AY351" s="20">
        <v>13160.99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0</v>
      </c>
      <c r="AY356" s="17">
        <f>SUM(AY357:AY361)</f>
        <v>363780.02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0</v>
      </c>
      <c r="AY358" s="20">
        <v>363780.02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73106</v>
      </c>
      <c r="AY362" s="17">
        <f>SUM(AY363:AY371)</f>
        <v>638219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73106</v>
      </c>
      <c r="AY364" s="20">
        <v>638219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87000</v>
      </c>
      <c r="AY372" s="13">
        <f>AY373+AY385+AY391+AY403+AY416+AY423+AY433+AY436+AY447</f>
        <v>490192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87000</v>
      </c>
      <c r="AY385" s="15">
        <f>AY386+AY390</f>
        <v>381500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87000</v>
      </c>
      <c r="AY386" s="17">
        <f>SUM(AY387:AY389)</f>
        <v>381500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87000</v>
      </c>
      <c r="AY387" s="20">
        <v>381500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92692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92692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92692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0</v>
      </c>
      <c r="AY403" s="15">
        <f>AY404+AY406+AY408+AY414</f>
        <v>16000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0</v>
      </c>
      <c r="AY404" s="17">
        <f>SUM(AY405)</f>
        <v>16000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0</v>
      </c>
      <c r="AY405" s="20">
        <v>16000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0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75986.14</v>
      </c>
      <c r="AY477" s="13">
        <f>AY478+AY489+AY494+AY499+AY502</f>
        <v>254438.96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75986.14</v>
      </c>
      <c r="AY478" s="15">
        <f>AY479+AY483</f>
        <v>254438.96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75986.14</v>
      </c>
      <c r="AY479" s="17">
        <f>SUM(AY480:AY482)</f>
        <v>254438.96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75986.14</v>
      </c>
      <c r="AY480" s="20">
        <v>254438.96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2628277.64</v>
      </c>
      <c r="AY543" s="30">
        <f>AY186+AY372+AY453+AY477+AY507+AY540</f>
        <v>9485116.6900000013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-239876.0400000005</v>
      </c>
      <c r="AY544" s="31">
        <f>AY184-AY543</f>
        <v>2101516.2899999991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OEM</cp:lastModifiedBy>
  <cp:lastPrinted>2020-07-28T17:47:05Z</cp:lastPrinted>
  <dcterms:created xsi:type="dcterms:W3CDTF">2020-01-21T01:41:42Z</dcterms:created>
  <dcterms:modified xsi:type="dcterms:W3CDTF">2020-07-28T17:47:22Z</dcterms:modified>
</cp:coreProperties>
</file>